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0" windowWidth="15255" windowHeight="7815"/>
  </bookViews>
  <sheets>
    <sheet name="стационар" sheetId="2" r:id="rId1"/>
    <sheet name="амбулатория" sheetId="3" r:id="rId2"/>
    <sheet name="Лист1" sheetId="4" r:id="rId3"/>
  </sheets>
  <definedNames>
    <definedName name="_xlnm._FilterDatabase" localSheetId="0" hidden="1">стационар!$AB$1:$AB$9</definedName>
    <definedName name="_xlnm.Print_Titles" localSheetId="1">амбулатория!$B:$C,амбулатория!$2:$5</definedName>
    <definedName name="_xlnm.Print_Titles" localSheetId="0">стационар!$B:$C,стационар!$2:$6</definedName>
    <definedName name="_xlnm.Print_Area" localSheetId="1">амбулатория!$A$1:$Z$6</definedName>
    <definedName name="_xlnm.Print_Area" localSheetId="0">стационар!$A$1:$AB$7</definedName>
  </definedNames>
  <calcPr calcId="125725"/>
</workbook>
</file>

<file path=xl/calcChain.xml><?xml version="1.0" encoding="utf-8"?>
<calcChain xmlns="http://schemas.openxmlformats.org/spreadsheetml/2006/main">
  <c r="AB35" i="4"/>
  <c r="Y35"/>
  <c r="U35"/>
  <c r="O35"/>
  <c r="AF35" s="1"/>
  <c r="Y6" i="3" l="1"/>
  <c r="V6"/>
  <c r="O6"/>
  <c r="S6"/>
  <c r="I6"/>
  <c r="AA7" i="2"/>
  <c r="W7"/>
  <c r="T7"/>
  <c r="P7"/>
  <c r="J7"/>
  <c r="W6"/>
  <c r="Z6" i="3" l="1"/>
  <c r="AB7" i="2"/>
  <c r="AC7" l="1"/>
  <c r="Z5" i="3" l="1"/>
  <c r="AB6" i="2" l="1"/>
</calcChain>
</file>

<file path=xl/sharedStrings.xml><?xml version="1.0" encoding="utf-8"?>
<sst xmlns="http://schemas.openxmlformats.org/spreadsheetml/2006/main" count="111" uniqueCount="56">
  <si>
    <t xml:space="preserve"> </t>
  </si>
  <si>
    <t xml:space="preserve">1. Открытость и доступность информации о медицинской организации </t>
  </si>
  <si>
    <t>1) уровень рейтинга на сайте www.bus.gov.ru (от 0 до 1)</t>
  </si>
  <si>
    <t>www.bus.gov.ru</t>
  </si>
  <si>
    <t>3) наличие и доступность способов обратной связи с потребителями услуг в сфере здравоохранения (балл)</t>
  </si>
  <si>
    <t>2)полнота, актуальность и понятность информации о медицинской организации, размещаемой на официальном сайте (балл)</t>
  </si>
  <si>
    <t>Анализ сайтов</t>
  </si>
  <si>
    <t>5) доля пациентов, удовлетворенных качеством и полнотой информации, доступной на официальном сайте медицинской организации (%)</t>
  </si>
  <si>
    <t xml:space="preserve">2. Комфортность условий и доступность получения медицинских услуг, в том числе для граждан с ограниченными возможностями здоровья </t>
  </si>
  <si>
    <t>1) доля пациентов, которые записались на прием у врача при первом обращении в медицинскую организацию (%)</t>
  </si>
  <si>
    <t xml:space="preserve">Опрос граждан-получателей социальных услуг </t>
  </si>
  <si>
    <t xml:space="preserve">3. Время ожидания в очереди при получении медицинской услуг </t>
  </si>
  <si>
    <t xml:space="preserve">4. Доброжелательность, вежливость и компетентность работников медицинской организации </t>
  </si>
  <si>
    <t xml:space="preserve">1) доля потребителей услуг, которые высоко оценивают доброжелательность, вежливость и внимательность работников медицинских организаций (%) </t>
  </si>
  <si>
    <t xml:space="preserve">2) доля потребителей услуг, которые высоко оценивают компетентность медицинских работников (%) </t>
  </si>
  <si>
    <t xml:space="preserve">5. Удовлетворенность качеством обслуживания в медицинской организации </t>
  </si>
  <si>
    <t>Наименование показателя</t>
  </si>
  <si>
    <t>Источник информации</t>
  </si>
  <si>
    <t xml:space="preserve">3. Время ожидания в очереди при получении медицинской услуги </t>
  </si>
  <si>
    <t xml:space="preserve">2) доля пациентов, готовых рекомендовать медицинскую организацию для получения медицинской помощи (%) </t>
  </si>
  <si>
    <t>всего</t>
  </si>
  <si>
    <t>Итого, интегральный результат</t>
  </si>
  <si>
    <t>Рейтинг</t>
  </si>
  <si>
    <t xml:space="preserve">Показатели оценки качества работы медицинских организаций (стационарные условия) </t>
  </si>
  <si>
    <t xml:space="preserve">Показатели оценки качества работы медицинских организаций (амбулаторные условия) </t>
  </si>
  <si>
    <t>рейтинг</t>
  </si>
  <si>
    <t>ГБУЗ "Еравнинская ЦРБ"</t>
  </si>
  <si>
    <t>ГБУЗ"Еравнинская ЦРБ"</t>
  </si>
  <si>
    <t xml:space="preserve"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 </t>
  </si>
  <si>
    <t xml:space="preserve">1) Доля потребителей услуг, удовлетворенных условиями пребывания в медицинской организации (%) </t>
  </si>
  <si>
    <t xml:space="preserve">2) доля потребителей услуг, удовлетвореных питанием в МО  (%) </t>
  </si>
  <si>
    <t xml:space="preserve">3) Доля потребителей услуг, госпитализированных в назначенный срок плановой госпитализации, % </t>
  </si>
  <si>
    <t xml:space="preserve">3) доля потребителей услуг, у которых вовремя пребывания в стационаре не возникла необходимость оплачитвать назначенные диагностические исследования за свой счет (%) </t>
  </si>
  <si>
    <t>4) доля потребителей услуг c ограниченными возможностями здоровья, удовлетворенных условиями пребывания в МО (%)</t>
  </si>
  <si>
    <t>1) среднее время ожидания в приемном отделении МО (мин.)</t>
  </si>
  <si>
    <t>2) средний срок ожидания плановой госпитализации с момента получения направления на плановую госпитализацию (относительно сроков ожидания, установленных территориальной программой государственных гарантий бесп. оказания гражданам мед. помощи), дни</t>
  </si>
  <si>
    <t xml:space="preserve">5. Удовлетворенность оказанными услугами в медицинской организации </t>
  </si>
  <si>
    <t xml:space="preserve">1) Доля потребителей услуг, удовлетворенных оказанными услугами  (%) </t>
  </si>
  <si>
    <t xml:space="preserve">2) Доля потребителей услуг, готовых рекомендовать медицинскую организацию для получения медицинской помощи (%) </t>
  </si>
  <si>
    <t xml:space="preserve">3) удовлетворенность действиями медицинского персонала по уходу (%) </t>
  </si>
  <si>
    <t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(от числа опрошенных, %)</t>
  </si>
  <si>
    <t>5)доля пациентов, удовлетворенных качеством и полнотой информации, доступной на официальном сайте медицинской организации (%)</t>
  </si>
  <si>
    <t>4) 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 (%)</t>
  </si>
  <si>
    <t>2) средняя продолжительнось ожидания посещения врача с момента записи на прием, дни</t>
  </si>
  <si>
    <t>3)доступность записи на прием к врачу: по телефону, с использованием сети Интернет, в регистратуре лично, лечащим врачом на приеме при посещении, баллы</t>
  </si>
  <si>
    <t>4) Доля потребителей услуг, удовлетворенных условиями пребывания в медицинской организации, %</t>
  </si>
  <si>
    <t>5) Доля потребителей услуг с ограниченными возможностями здоровья, удовлетворенных условиями пребывания в медицинской организации, %</t>
  </si>
  <si>
    <t>1) Средний срок ожидания диагностического исследования с момента получения направления на диагностическое исследование (относительно сроков ожидания, установленных территориальной ПГГ), дни</t>
  </si>
  <si>
    <t>2) Доля потребителей услуг, которых врач принял во время, установленное по записи, %</t>
  </si>
  <si>
    <t>3) Доля потребителей услуг, которым диагностическое исследование выполнено во время, установленное по записи, %</t>
  </si>
  <si>
    <t xml:space="preserve">2) доля потребителей услуг, которые положительно оценивают компетентность медицинских работников (%) </t>
  </si>
  <si>
    <t>1) Доля потребителей услуг, удовлетворенных оказанными услугами, %</t>
  </si>
  <si>
    <t>Максимальное значение</t>
  </si>
  <si>
    <t>Количество проанализированных анкет</t>
  </si>
  <si>
    <t>№ п\п</t>
  </si>
  <si>
    <t>НУЗ "Узловая поликлиника на ст. Таксимо ОАО "РЖД"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</si>
</sst>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26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color rgb="FF00008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b/>
      <sz val="42"/>
      <color theme="1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b/>
      <sz val="58"/>
      <color theme="1"/>
      <name val="Times New Roman"/>
      <family val="1"/>
      <charset val="204"/>
    </font>
    <font>
      <b/>
      <sz val="48"/>
      <color theme="1"/>
      <name val="Calibri"/>
      <family val="2"/>
      <charset val="204"/>
      <scheme val="minor"/>
    </font>
    <font>
      <b/>
      <sz val="7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"/>
      <family val="1"/>
    </font>
    <font>
      <sz val="16"/>
      <color theme="1"/>
      <name val="Times"/>
      <family val="1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4" borderId="0" xfId="0" applyFill="1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/>
    <xf numFmtId="0" fontId="5" fillId="4" borderId="2" xfId="0" applyFont="1" applyFill="1" applyBorder="1"/>
    <xf numFmtId="0" fontId="4" fillId="0" borderId="2" xfId="0" applyFont="1" applyBorder="1" applyAlignment="1">
      <alignment horizontal="left"/>
    </xf>
    <xf numFmtId="0" fontId="5" fillId="3" borderId="2" xfId="0" applyFont="1" applyFill="1" applyBorder="1"/>
    <xf numFmtId="0" fontId="5" fillId="0" borderId="2" xfId="0" applyFont="1" applyBorder="1"/>
    <xf numFmtId="0" fontId="9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0" fontId="0" fillId="2" borderId="0" xfId="0" applyFill="1"/>
    <xf numFmtId="0" fontId="12" fillId="0" borderId="2" xfId="0" applyFont="1" applyBorder="1"/>
    <xf numFmtId="0" fontId="14" fillId="2" borderId="9" xfId="0" applyFont="1" applyFill="1" applyBorder="1" applyAlignment="1">
      <alignment vertical="top" wrapText="1"/>
    </xf>
    <xf numFmtId="2" fontId="14" fillId="2" borderId="9" xfId="0" applyNumberFormat="1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8" xfId="0" applyFont="1" applyFill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2" borderId="8" xfId="0" applyFont="1" applyFill="1" applyBorder="1" applyAlignment="1">
      <alignment horizontal="left" vertical="top" wrapText="1"/>
    </xf>
    <xf numFmtId="0" fontId="14" fillId="0" borderId="8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2" fillId="2" borderId="2" xfId="0" applyFont="1" applyFill="1" applyBorder="1"/>
    <xf numFmtId="0" fontId="12" fillId="0" borderId="3" xfId="0" applyFont="1" applyBorder="1"/>
    <xf numFmtId="164" fontId="11" fillId="2" borderId="2" xfId="0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164" fontId="23" fillId="2" borderId="2" xfId="0" applyNumberFormat="1" applyFont="1" applyFill="1" applyBorder="1" applyAlignment="1">
      <alignment horizontal="center" vertical="center" wrapText="1"/>
    </xf>
    <xf numFmtId="164" fontId="24" fillId="2" borderId="2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164" fontId="18" fillId="4" borderId="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21" fillId="3" borderId="2" xfId="0" applyFont="1" applyFill="1" applyBorder="1"/>
    <xf numFmtId="0" fontId="14" fillId="0" borderId="0" xfId="0" applyFont="1" applyBorder="1" applyAlignment="1">
      <alignment vertical="top" wrapText="1"/>
    </xf>
    <xf numFmtId="0" fontId="12" fillId="0" borderId="4" xfId="0" applyFont="1" applyBorder="1"/>
    <xf numFmtId="0" fontId="14" fillId="0" borderId="4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2" borderId="3" xfId="0" applyFont="1" applyFill="1" applyBorder="1"/>
    <xf numFmtId="164" fontId="8" fillId="3" borderId="0" xfId="0" applyNumberFormat="1" applyFont="1" applyFill="1"/>
    <xf numFmtId="164" fontId="7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0" xfId="0" applyFont="1"/>
    <xf numFmtId="0" fontId="27" fillId="0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64" fontId="29" fillId="4" borderId="2" xfId="0" applyNumberFormat="1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/>
    <xf numFmtId="0" fontId="31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2" fillId="0" borderId="2" xfId="0" applyFont="1" applyBorder="1" applyAlignment="1">
      <alignment horizontal="left" vertical="top" wrapText="1"/>
    </xf>
    <xf numFmtId="0" fontId="33" fillId="2" borderId="2" xfId="0" applyFont="1" applyFill="1" applyBorder="1"/>
    <xf numFmtId="0" fontId="34" fillId="2" borderId="2" xfId="0" applyFont="1" applyFill="1" applyBorder="1" applyAlignment="1">
      <alignment horizontal="center"/>
    </xf>
    <xf numFmtId="0" fontId="33" fillId="0" borderId="2" xfId="0" applyFont="1" applyBorder="1"/>
    <xf numFmtId="0" fontId="35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1" fillId="0" borderId="4" xfId="0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view="pageBreakPreview" zoomScale="25" zoomScaleNormal="55" zoomScaleSheetLayoutView="25" workbookViewId="0">
      <pane xSplit="10" ySplit="4" topLeftCell="K5" activePane="bottomRight" state="frozen"/>
      <selection pane="topRight" activeCell="J1" sqref="J1"/>
      <selection pane="bottomLeft" activeCell="A6" sqref="A6"/>
      <selection pane="bottomRight" activeCell="D6" sqref="D6"/>
    </sheetView>
  </sheetViews>
  <sheetFormatPr defaultRowHeight="33.75"/>
  <cols>
    <col min="1" max="1" width="12.7109375" style="44" bestFit="1" customWidth="1"/>
    <col min="2" max="2" width="24.28515625" customWidth="1"/>
    <col min="3" max="3" width="89.140625" customWidth="1"/>
    <col min="4" max="4" width="24.42578125" customWidth="1"/>
    <col min="5" max="7" width="18" style="16" customWidth="1"/>
    <col min="8" max="8" width="18" style="15" customWidth="1"/>
    <col min="9" max="9" width="18" style="16" customWidth="1"/>
    <col min="10" max="10" width="18" style="64" customWidth="1"/>
    <col min="11" max="14" width="18" style="16" customWidth="1"/>
    <col min="15" max="15" width="34.140625" style="16" customWidth="1"/>
    <col min="16" max="16" width="18" style="64" customWidth="1"/>
    <col min="17" max="19" width="18" style="16" customWidth="1"/>
    <col min="20" max="20" width="18" style="64" customWidth="1"/>
    <col min="21" max="21" width="40.140625" customWidth="1"/>
    <col min="22" max="22" width="34.42578125" customWidth="1"/>
    <col min="23" max="23" width="18" style="64" customWidth="1"/>
    <col min="24" max="26" width="18" customWidth="1"/>
    <col min="27" max="27" width="18" style="64" customWidth="1"/>
    <col min="28" max="28" width="18" style="1" customWidth="1"/>
    <col min="29" max="29" width="0" hidden="1" customWidth="1"/>
  </cols>
  <sheetData>
    <row r="1" spans="1:29" ht="145.5" customHeight="1">
      <c r="B1" s="83" t="s">
        <v>23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9" ht="89.25" customHeight="1">
      <c r="A2" s="96" t="s">
        <v>54</v>
      </c>
      <c r="B2" s="110" t="s">
        <v>25</v>
      </c>
      <c r="C2" s="108" t="s">
        <v>16</v>
      </c>
      <c r="D2" s="105" t="s">
        <v>53</v>
      </c>
      <c r="E2" s="88" t="s">
        <v>1</v>
      </c>
      <c r="F2" s="89"/>
      <c r="G2" s="89"/>
      <c r="H2" s="89"/>
      <c r="I2" s="90"/>
      <c r="J2" s="99" t="s">
        <v>20</v>
      </c>
      <c r="K2" s="91" t="s">
        <v>8</v>
      </c>
      <c r="L2" s="92"/>
      <c r="M2" s="92"/>
      <c r="N2" s="92"/>
      <c r="O2" s="93"/>
      <c r="P2" s="84" t="s">
        <v>20</v>
      </c>
      <c r="Q2" s="93" t="s">
        <v>18</v>
      </c>
      <c r="R2" s="94"/>
      <c r="S2" s="94"/>
      <c r="T2" s="102" t="s">
        <v>20</v>
      </c>
      <c r="U2" s="95" t="s">
        <v>12</v>
      </c>
      <c r="V2" s="95"/>
      <c r="W2" s="102" t="s">
        <v>20</v>
      </c>
      <c r="X2" s="86" t="s">
        <v>36</v>
      </c>
      <c r="Y2" s="87"/>
      <c r="Z2" s="87"/>
      <c r="AA2" s="84" t="s">
        <v>20</v>
      </c>
      <c r="AB2" s="85" t="s">
        <v>21</v>
      </c>
      <c r="AC2" s="4"/>
    </row>
    <row r="3" spans="1:29" ht="293.45" customHeight="1">
      <c r="A3" s="97"/>
      <c r="B3" s="111"/>
      <c r="C3" s="109"/>
      <c r="D3" s="106"/>
      <c r="E3" s="18" t="s">
        <v>2</v>
      </c>
      <c r="F3" s="18" t="s">
        <v>5</v>
      </c>
      <c r="G3" s="18" t="s">
        <v>4</v>
      </c>
      <c r="H3" s="19" t="s">
        <v>28</v>
      </c>
      <c r="I3" s="18" t="s">
        <v>7</v>
      </c>
      <c r="J3" s="100"/>
      <c r="K3" s="20" t="s">
        <v>29</v>
      </c>
      <c r="L3" s="21" t="s">
        <v>30</v>
      </c>
      <c r="M3" s="21" t="s">
        <v>32</v>
      </c>
      <c r="N3" s="21" t="s">
        <v>42</v>
      </c>
      <c r="O3" s="21" t="s">
        <v>33</v>
      </c>
      <c r="P3" s="84"/>
      <c r="Q3" s="22" t="s">
        <v>34</v>
      </c>
      <c r="R3" s="20" t="s">
        <v>35</v>
      </c>
      <c r="S3" s="18" t="s">
        <v>31</v>
      </c>
      <c r="T3" s="103"/>
      <c r="U3" s="23" t="s">
        <v>13</v>
      </c>
      <c r="V3" s="23" t="s">
        <v>14</v>
      </c>
      <c r="W3" s="103"/>
      <c r="X3" s="24" t="s">
        <v>37</v>
      </c>
      <c r="Y3" s="25" t="s">
        <v>38</v>
      </c>
      <c r="Z3" s="58" t="s">
        <v>39</v>
      </c>
      <c r="AA3" s="84"/>
      <c r="AB3" s="85"/>
      <c r="AC3" s="2" t="s">
        <v>22</v>
      </c>
    </row>
    <row r="4" spans="1:29" ht="26.25" hidden="1" customHeight="1">
      <c r="A4" s="97"/>
      <c r="B4" s="111"/>
      <c r="C4" s="26"/>
      <c r="D4" s="106"/>
      <c r="E4" s="29"/>
      <c r="F4" s="29"/>
      <c r="G4" s="29"/>
      <c r="H4" s="28"/>
      <c r="I4" s="29"/>
      <c r="J4" s="100"/>
      <c r="K4" s="30"/>
      <c r="L4" s="29"/>
      <c r="M4" s="29"/>
      <c r="N4" s="29"/>
      <c r="O4" s="29"/>
      <c r="P4" s="84"/>
      <c r="Q4" s="63"/>
      <c r="R4" s="33"/>
      <c r="S4" s="33"/>
      <c r="T4" s="103"/>
      <c r="U4" s="17"/>
      <c r="V4" s="17"/>
      <c r="W4" s="103"/>
      <c r="X4" s="34"/>
      <c r="Y4" s="17"/>
      <c r="Z4" s="59"/>
      <c r="AA4" s="84"/>
      <c r="AB4" s="85"/>
      <c r="AC4" s="3"/>
    </row>
    <row r="5" spans="1:29" ht="157.5">
      <c r="A5" s="97"/>
      <c r="B5" s="111"/>
      <c r="C5" s="61" t="s">
        <v>17</v>
      </c>
      <c r="D5" s="107"/>
      <c r="E5" s="29" t="s">
        <v>3</v>
      </c>
      <c r="F5" s="29" t="s">
        <v>6</v>
      </c>
      <c r="G5" s="29" t="s">
        <v>6</v>
      </c>
      <c r="H5" s="30" t="s">
        <v>10</v>
      </c>
      <c r="I5" s="29" t="s">
        <v>10</v>
      </c>
      <c r="J5" s="101"/>
      <c r="K5" s="30" t="s">
        <v>10</v>
      </c>
      <c r="L5" s="29" t="s">
        <v>10</v>
      </c>
      <c r="M5" s="29" t="s">
        <v>10</v>
      </c>
      <c r="N5" s="29" t="s">
        <v>10</v>
      </c>
      <c r="O5" s="29" t="s">
        <v>10</v>
      </c>
      <c r="P5" s="84"/>
      <c r="Q5" s="30" t="s">
        <v>10</v>
      </c>
      <c r="R5" s="29" t="s">
        <v>10</v>
      </c>
      <c r="S5" s="29" t="s">
        <v>10</v>
      </c>
      <c r="T5" s="104"/>
      <c r="U5" s="31" t="s">
        <v>10</v>
      </c>
      <c r="V5" s="31" t="s">
        <v>10</v>
      </c>
      <c r="W5" s="104"/>
      <c r="X5" s="32" t="s">
        <v>10</v>
      </c>
      <c r="Y5" s="31" t="s">
        <v>10</v>
      </c>
      <c r="Z5" s="60" t="s">
        <v>10</v>
      </c>
      <c r="AA5" s="84"/>
      <c r="AB5" s="85"/>
      <c r="AC5" s="3"/>
    </row>
    <row r="6" spans="1:29" s="67" customFormat="1" ht="69" customHeight="1">
      <c r="A6" s="98"/>
      <c r="B6" s="112"/>
      <c r="C6" s="47" t="s">
        <v>52</v>
      </c>
      <c r="D6" s="62"/>
      <c r="E6" s="35">
        <v>1</v>
      </c>
      <c r="F6" s="35">
        <v>1</v>
      </c>
      <c r="G6" s="35">
        <v>2</v>
      </c>
      <c r="H6" s="35">
        <v>5</v>
      </c>
      <c r="I6" s="35">
        <v>5</v>
      </c>
      <c r="J6" s="13">
        <v>14</v>
      </c>
      <c r="K6" s="36">
        <v>5</v>
      </c>
      <c r="L6" s="37">
        <v>5</v>
      </c>
      <c r="M6" s="37">
        <v>3</v>
      </c>
      <c r="N6" s="37">
        <v>3</v>
      </c>
      <c r="O6" s="37">
        <v>5</v>
      </c>
      <c r="P6" s="65">
        <v>21</v>
      </c>
      <c r="Q6" s="35">
        <v>5</v>
      </c>
      <c r="R6" s="35">
        <v>5</v>
      </c>
      <c r="S6" s="35">
        <v>5</v>
      </c>
      <c r="T6" s="13">
        <v>15</v>
      </c>
      <c r="U6" s="35">
        <v>5</v>
      </c>
      <c r="V6" s="35">
        <v>5</v>
      </c>
      <c r="W6" s="13">
        <f>SUM(U6:V6)</f>
        <v>10</v>
      </c>
      <c r="X6" s="38">
        <v>5</v>
      </c>
      <c r="Y6" s="35">
        <v>5</v>
      </c>
      <c r="Z6" s="35">
        <v>5</v>
      </c>
      <c r="AA6" s="13">
        <v>15</v>
      </c>
      <c r="AB6" s="55">
        <f t="shared" ref="AB6" si="0">J6+P6+T6+W6+AA6</f>
        <v>75</v>
      </c>
      <c r="AC6" s="66"/>
    </row>
    <row r="7" spans="1:29" ht="69" customHeight="1">
      <c r="A7" s="72">
        <v>29</v>
      </c>
      <c r="B7" s="43">
        <v>6</v>
      </c>
      <c r="C7" s="48" t="s">
        <v>26</v>
      </c>
      <c r="D7" s="27">
        <v>26</v>
      </c>
      <c r="E7" s="39">
        <v>1</v>
      </c>
      <c r="F7" s="39">
        <v>1</v>
      </c>
      <c r="G7" s="39">
        <v>2</v>
      </c>
      <c r="H7" s="39">
        <v>5</v>
      </c>
      <c r="I7" s="39">
        <v>5</v>
      </c>
      <c r="J7" s="14">
        <f t="shared" ref="J7" si="1">SUM(E7:I7)</f>
        <v>14</v>
      </c>
      <c r="K7" s="40">
        <v>4</v>
      </c>
      <c r="L7" s="41">
        <v>3</v>
      </c>
      <c r="M7" s="41">
        <v>3</v>
      </c>
      <c r="N7" s="41">
        <v>3</v>
      </c>
      <c r="O7" s="42">
        <v>4</v>
      </c>
      <c r="P7" s="14">
        <f t="shared" ref="P7" si="2">SUM(K7:O7)</f>
        <v>17</v>
      </c>
      <c r="Q7" s="39">
        <v>4</v>
      </c>
      <c r="R7" s="39">
        <v>5</v>
      </c>
      <c r="S7" s="39">
        <v>5</v>
      </c>
      <c r="T7" s="14">
        <f t="shared" ref="T7" si="3">SUM(Q7:S7)</f>
        <v>14</v>
      </c>
      <c r="U7" s="39">
        <v>5</v>
      </c>
      <c r="V7" s="39">
        <v>5</v>
      </c>
      <c r="W7" s="13">
        <f t="shared" ref="W7" si="4">SUM(U7:V7)</f>
        <v>10</v>
      </c>
      <c r="X7" s="39">
        <v>5</v>
      </c>
      <c r="Y7" s="39">
        <v>5</v>
      </c>
      <c r="Z7" s="39">
        <v>5</v>
      </c>
      <c r="AA7" s="13">
        <f t="shared" ref="AA7" si="5">SUM(X7:Z7)</f>
        <v>15</v>
      </c>
      <c r="AB7" s="55">
        <f t="shared" ref="AB7" si="6">J7+P7+T7+W7+AA7</f>
        <v>70</v>
      </c>
      <c r="AC7" s="82">
        <f>RANK(AB7,$AB$7:$AB$7)</f>
        <v>1</v>
      </c>
    </row>
    <row r="9" spans="1:29">
      <c r="H9" s="15" t="s">
        <v>0</v>
      </c>
    </row>
    <row r="10" spans="1:29">
      <c r="T10" s="64" t="s">
        <v>0</v>
      </c>
    </row>
  </sheetData>
  <sortState ref="B8:AB44">
    <sortCondition descending="1" ref="AB8:AB44"/>
  </sortState>
  <mergeCells count="16">
    <mergeCell ref="A2:A6"/>
    <mergeCell ref="J2:J5"/>
    <mergeCell ref="P2:P5"/>
    <mergeCell ref="T2:T5"/>
    <mergeCell ref="W2:W5"/>
    <mergeCell ref="D2:D5"/>
    <mergeCell ref="C2:C3"/>
    <mergeCell ref="B2:B6"/>
    <mergeCell ref="B1:AB1"/>
    <mergeCell ref="AA2:AA5"/>
    <mergeCell ref="AB2:AB5"/>
    <mergeCell ref="X2:Z2"/>
    <mergeCell ref="E2:I2"/>
    <mergeCell ref="K2:O2"/>
    <mergeCell ref="Q2:S2"/>
    <mergeCell ref="U2:V2"/>
  </mergeCells>
  <pageMargins left="0" right="0" top="0" bottom="0" header="0" footer="0"/>
  <pageSetup paperSize="9" scale="20" orientation="landscape" r:id="rId1"/>
  <colBreaks count="1" manualBreakCount="1">
    <brk id="28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"/>
  <sheetViews>
    <sheetView view="pageBreakPreview" zoomScale="20" zoomScaleNormal="55" zoomScaleSheetLayoutView="20" workbookViewId="0">
      <pane xSplit="10" ySplit="4" topLeftCell="N5" activePane="bottomRight" state="frozen"/>
      <selection pane="topRight" activeCell="K1" sqref="K1"/>
      <selection pane="bottomLeft" activeCell="A6" sqref="A6"/>
      <selection pane="bottomRight" activeCell="T6" sqref="T6"/>
    </sheetView>
  </sheetViews>
  <sheetFormatPr defaultColWidth="9.140625" defaultRowHeight="92.25"/>
  <cols>
    <col min="1" max="1" width="21.140625" style="73" customWidth="1"/>
    <col min="2" max="2" width="25.7109375" style="74" customWidth="1"/>
    <col min="3" max="3" width="122.7109375" style="7" customWidth="1"/>
    <col min="4" max="4" width="41.140625" style="5" customWidth="1"/>
    <col min="5" max="5" width="31.42578125" style="5" customWidth="1"/>
    <col min="6" max="6" width="36.5703125" style="5" customWidth="1"/>
    <col min="7" max="7" width="55.85546875" style="5" customWidth="1"/>
    <col min="8" max="8" width="59.28515625" style="5" customWidth="1"/>
    <col min="9" max="9" width="24" style="8" customWidth="1"/>
    <col min="10" max="10" width="32.5703125" style="5" customWidth="1"/>
    <col min="11" max="11" width="27" style="5" customWidth="1"/>
    <col min="12" max="12" width="36.140625" style="5" customWidth="1"/>
    <col min="13" max="13" width="32" style="5" customWidth="1"/>
    <col min="14" max="14" width="42.28515625" style="5" customWidth="1"/>
    <col min="15" max="15" width="18.85546875" style="57" customWidth="1"/>
    <col min="16" max="16" width="49.140625" style="9" customWidth="1"/>
    <col min="17" max="17" width="33.5703125" style="9" customWidth="1"/>
    <col min="18" max="18" width="32.42578125" style="9" customWidth="1"/>
    <col min="19" max="19" width="22.7109375" style="8" customWidth="1"/>
    <col min="20" max="20" width="43.5703125" style="9" customWidth="1"/>
    <col min="21" max="21" width="31" style="9" customWidth="1"/>
    <col min="22" max="22" width="25.28515625" style="8" customWidth="1"/>
    <col min="23" max="23" width="28.5703125" style="9" customWidth="1"/>
    <col min="24" max="24" width="51" style="9" customWidth="1"/>
    <col min="25" max="25" width="29.28515625" style="8" customWidth="1"/>
    <col min="26" max="26" width="51.140625" style="6" customWidth="1"/>
    <col min="27" max="16384" width="9.140625" style="9"/>
  </cols>
  <sheetData>
    <row r="1" spans="1:26" ht="197.25" customHeight="1">
      <c r="A1" s="113" t="s">
        <v>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26" s="45" customFormat="1" ht="169.5" customHeight="1">
      <c r="A2" s="116" t="s">
        <v>54</v>
      </c>
      <c r="B2" s="116" t="s">
        <v>25</v>
      </c>
      <c r="C2" s="119" t="s">
        <v>16</v>
      </c>
      <c r="D2" s="134" t="s">
        <v>1</v>
      </c>
      <c r="E2" s="134"/>
      <c r="F2" s="134"/>
      <c r="G2" s="134"/>
      <c r="H2" s="134"/>
      <c r="I2" s="121" t="s">
        <v>20</v>
      </c>
      <c r="J2" s="135" t="s">
        <v>8</v>
      </c>
      <c r="K2" s="135"/>
      <c r="L2" s="135"/>
      <c r="M2" s="135"/>
      <c r="N2" s="135"/>
      <c r="O2" s="127" t="s">
        <v>20</v>
      </c>
      <c r="P2" s="133" t="s">
        <v>11</v>
      </c>
      <c r="Q2" s="133"/>
      <c r="R2" s="133"/>
      <c r="S2" s="127" t="s">
        <v>20</v>
      </c>
      <c r="T2" s="136" t="s">
        <v>12</v>
      </c>
      <c r="U2" s="136"/>
      <c r="V2" s="124" t="s">
        <v>20</v>
      </c>
      <c r="W2" s="133" t="s">
        <v>15</v>
      </c>
      <c r="X2" s="133"/>
      <c r="Y2" s="121" t="s">
        <v>20</v>
      </c>
      <c r="Z2" s="130" t="s">
        <v>21</v>
      </c>
    </row>
    <row r="3" spans="1:26" ht="409.6" customHeight="1">
      <c r="A3" s="117"/>
      <c r="B3" s="117"/>
      <c r="C3" s="120"/>
      <c r="D3" s="11" t="s">
        <v>2</v>
      </c>
      <c r="E3" s="11" t="s">
        <v>5</v>
      </c>
      <c r="F3" s="11" t="s">
        <v>4</v>
      </c>
      <c r="G3" s="11" t="s">
        <v>40</v>
      </c>
      <c r="H3" s="11" t="s">
        <v>41</v>
      </c>
      <c r="I3" s="122"/>
      <c r="J3" s="11" t="s">
        <v>9</v>
      </c>
      <c r="K3" s="11" t="s">
        <v>43</v>
      </c>
      <c r="L3" s="11" t="s">
        <v>44</v>
      </c>
      <c r="M3" s="11" t="s">
        <v>45</v>
      </c>
      <c r="N3" s="11" t="s">
        <v>46</v>
      </c>
      <c r="O3" s="128"/>
      <c r="P3" s="10" t="s">
        <v>47</v>
      </c>
      <c r="Q3" s="11" t="s">
        <v>48</v>
      </c>
      <c r="R3" s="11" t="s">
        <v>49</v>
      </c>
      <c r="S3" s="128"/>
      <c r="T3" s="10" t="s">
        <v>13</v>
      </c>
      <c r="U3" s="10" t="s">
        <v>50</v>
      </c>
      <c r="V3" s="125"/>
      <c r="W3" s="10" t="s">
        <v>51</v>
      </c>
      <c r="X3" s="10" t="s">
        <v>19</v>
      </c>
      <c r="Y3" s="122"/>
      <c r="Z3" s="131"/>
    </row>
    <row r="4" spans="1:26" ht="182.25" customHeight="1">
      <c r="A4" s="117"/>
      <c r="B4" s="117"/>
      <c r="C4" s="70" t="s">
        <v>17</v>
      </c>
      <c r="D4" s="46" t="s">
        <v>3</v>
      </c>
      <c r="E4" s="46" t="s">
        <v>6</v>
      </c>
      <c r="F4" s="46" t="s">
        <v>6</v>
      </c>
      <c r="G4" s="46" t="s">
        <v>6</v>
      </c>
      <c r="H4" s="46" t="s">
        <v>6</v>
      </c>
      <c r="I4" s="123"/>
      <c r="J4" s="46" t="s">
        <v>10</v>
      </c>
      <c r="K4" s="46" t="s">
        <v>10</v>
      </c>
      <c r="L4" s="46" t="s">
        <v>10</v>
      </c>
      <c r="M4" s="46" t="s">
        <v>10</v>
      </c>
      <c r="N4" s="46" t="s">
        <v>10</v>
      </c>
      <c r="O4" s="129"/>
      <c r="P4" s="12" t="s">
        <v>10</v>
      </c>
      <c r="Q4" s="12" t="s">
        <v>10</v>
      </c>
      <c r="R4" s="12" t="s">
        <v>10</v>
      </c>
      <c r="S4" s="129"/>
      <c r="T4" s="12" t="s">
        <v>10</v>
      </c>
      <c r="U4" s="12" t="s">
        <v>10</v>
      </c>
      <c r="V4" s="126"/>
      <c r="W4" s="12" t="s">
        <v>10</v>
      </c>
      <c r="X4" s="12" t="s">
        <v>10</v>
      </c>
      <c r="Y4" s="123"/>
      <c r="Z4" s="132"/>
    </row>
    <row r="5" spans="1:26" s="5" customFormat="1" ht="105" customHeight="1">
      <c r="A5" s="118"/>
      <c r="B5" s="118"/>
      <c r="C5" s="69" t="s">
        <v>52</v>
      </c>
      <c r="D5" s="49">
        <v>1</v>
      </c>
      <c r="E5" s="49">
        <v>1</v>
      </c>
      <c r="F5" s="49">
        <v>2</v>
      </c>
      <c r="G5" s="49">
        <v>5</v>
      </c>
      <c r="H5" s="49">
        <v>5</v>
      </c>
      <c r="I5" s="54">
        <v>14</v>
      </c>
      <c r="J5" s="49">
        <v>5</v>
      </c>
      <c r="K5" s="49">
        <v>5</v>
      </c>
      <c r="L5" s="49">
        <v>4</v>
      </c>
      <c r="M5" s="49">
        <v>5</v>
      </c>
      <c r="N5" s="49">
        <v>5</v>
      </c>
      <c r="O5" s="54">
        <v>24</v>
      </c>
      <c r="P5" s="49">
        <v>5</v>
      </c>
      <c r="Q5" s="49">
        <v>5</v>
      </c>
      <c r="R5" s="49">
        <v>5</v>
      </c>
      <c r="S5" s="54">
        <v>15</v>
      </c>
      <c r="T5" s="49">
        <v>5</v>
      </c>
      <c r="U5" s="49">
        <v>5</v>
      </c>
      <c r="V5" s="54">
        <v>10</v>
      </c>
      <c r="W5" s="49">
        <v>5</v>
      </c>
      <c r="X5" s="49">
        <v>5</v>
      </c>
      <c r="Y5" s="54">
        <v>10</v>
      </c>
      <c r="Z5" s="56">
        <f>Y5+V5+S5+O5+I5</f>
        <v>73</v>
      </c>
    </row>
    <row r="6" spans="1:26" ht="117" customHeight="1">
      <c r="A6" s="72">
        <v>46</v>
      </c>
      <c r="B6" s="43">
        <v>5</v>
      </c>
      <c r="C6" s="68" t="s">
        <v>27</v>
      </c>
      <c r="D6" s="50">
        <v>1</v>
      </c>
      <c r="E6" s="50">
        <v>1</v>
      </c>
      <c r="F6" s="50">
        <v>1</v>
      </c>
      <c r="G6" s="50">
        <v>5</v>
      </c>
      <c r="H6" s="50">
        <v>5</v>
      </c>
      <c r="I6" s="53">
        <f t="shared" ref="I6" si="0">SUM(D6:H6)</f>
        <v>13</v>
      </c>
      <c r="J6" s="51">
        <v>4</v>
      </c>
      <c r="K6" s="50">
        <v>5</v>
      </c>
      <c r="L6" s="50">
        <v>4</v>
      </c>
      <c r="M6" s="50">
        <v>4</v>
      </c>
      <c r="N6" s="52">
        <v>4</v>
      </c>
      <c r="O6" s="54">
        <f t="shared" ref="O6" si="1">SUM(J6:N6)</f>
        <v>21</v>
      </c>
      <c r="P6" s="50">
        <v>5</v>
      </c>
      <c r="Q6" s="50">
        <v>5</v>
      </c>
      <c r="R6" s="50">
        <v>5</v>
      </c>
      <c r="S6" s="54">
        <f t="shared" ref="S6" si="2">SUM(P6:R6)</f>
        <v>15</v>
      </c>
      <c r="T6" s="50">
        <v>5</v>
      </c>
      <c r="U6" s="50">
        <v>5</v>
      </c>
      <c r="V6" s="54">
        <f t="shared" ref="V6" si="3">SUM(T6:U6)</f>
        <v>10</v>
      </c>
      <c r="W6" s="50">
        <v>5</v>
      </c>
      <c r="X6" s="50">
        <v>5</v>
      </c>
      <c r="Y6" s="54">
        <f t="shared" ref="Y6" si="4">SUM(W6:X6)</f>
        <v>10</v>
      </c>
      <c r="Z6" s="71">
        <f t="shared" ref="Z6" si="5">I6+O6+S6+V6+Y6</f>
        <v>69</v>
      </c>
    </row>
  </sheetData>
  <sortState ref="B7:AD50">
    <sortCondition ref="B7"/>
  </sortState>
  <mergeCells count="15">
    <mergeCell ref="A1:Z1"/>
    <mergeCell ref="A2:A5"/>
    <mergeCell ref="B2:B5"/>
    <mergeCell ref="C2:C3"/>
    <mergeCell ref="Y2:Y4"/>
    <mergeCell ref="V2:V4"/>
    <mergeCell ref="S2:S4"/>
    <mergeCell ref="O2:O4"/>
    <mergeCell ref="I2:I4"/>
    <mergeCell ref="Z2:Z4"/>
    <mergeCell ref="W2:X2"/>
    <mergeCell ref="D2:H2"/>
    <mergeCell ref="J2:N2"/>
    <mergeCell ref="P2:R2"/>
    <mergeCell ref="T2:U2"/>
  </mergeCells>
  <pageMargins left="0" right="0" top="0" bottom="0" header="0" footer="0"/>
  <pageSetup paperSize="9" scale="13" fitToWidth="0" fitToHeight="0" orientation="landscape" r:id="rId1"/>
  <rowBreaks count="1" manualBreakCount="1">
    <brk id="6" min="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G35:AF35"/>
  <sheetViews>
    <sheetView topLeftCell="E13" workbookViewId="0">
      <selection activeCell="G35" sqref="G35:AF35"/>
    </sheetView>
  </sheetViews>
  <sheetFormatPr defaultRowHeight="15"/>
  <sheetData>
    <row r="35" spans="7:32" ht="225">
      <c r="G35" s="75"/>
      <c r="H35" s="76" t="s">
        <v>55</v>
      </c>
      <c r="I35" s="76">
        <v>30</v>
      </c>
      <c r="J35" s="77">
        <v>0</v>
      </c>
      <c r="K35" s="78">
        <v>1</v>
      </c>
      <c r="L35" s="79">
        <v>1</v>
      </c>
      <c r="M35" s="79">
        <v>5</v>
      </c>
      <c r="N35" s="79">
        <v>5</v>
      </c>
      <c r="O35" s="80">
        <f t="shared" ref="O35" si="0">SUM(J35:N35)</f>
        <v>12</v>
      </c>
      <c r="P35" s="9">
        <v>5</v>
      </c>
      <c r="Q35" s="9">
        <v>5</v>
      </c>
      <c r="R35" s="9">
        <v>3</v>
      </c>
      <c r="S35" s="9">
        <v>5</v>
      </c>
      <c r="T35" s="9">
        <v>4</v>
      </c>
      <c r="U35" s="81">
        <f t="shared" ref="U35" si="1">SUM(P35:T35)</f>
        <v>22</v>
      </c>
      <c r="V35" s="9">
        <v>5</v>
      </c>
      <c r="W35" s="9">
        <v>5</v>
      </c>
      <c r="X35" s="9">
        <v>5</v>
      </c>
      <c r="Y35" s="8">
        <f>SUM(V35:X35)</f>
        <v>15</v>
      </c>
      <c r="Z35" s="9">
        <v>5</v>
      </c>
      <c r="AA35" s="9">
        <v>5</v>
      </c>
      <c r="AB35" s="8">
        <f>SUM(Z35:AA35)</f>
        <v>10</v>
      </c>
      <c r="AC35" s="9">
        <v>5</v>
      </c>
      <c r="AD35" s="9">
        <v>5</v>
      </c>
      <c r="AE35" s="8">
        <v>10</v>
      </c>
      <c r="AF35" s="6">
        <f>O35+U35+Y35+AB35+AE35+AE39</f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стационар</vt:lpstr>
      <vt:lpstr>амбулатория</vt:lpstr>
      <vt:lpstr>Лист1</vt:lpstr>
      <vt:lpstr>амбулатория!Заголовки_для_печати</vt:lpstr>
      <vt:lpstr>стационар!Заголовки_для_печати</vt:lpstr>
      <vt:lpstr>амбулатория!Область_печати</vt:lpstr>
      <vt:lpstr>стационар!Область_печати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Баир</dc:creator>
  <cp:lastModifiedBy>admin</cp:lastModifiedBy>
  <cp:lastPrinted>2016-12-12T00:14:14Z</cp:lastPrinted>
  <dcterms:created xsi:type="dcterms:W3CDTF">2013-12-29T09:24:19Z</dcterms:created>
  <dcterms:modified xsi:type="dcterms:W3CDTF">2017-03-23T08:07:46Z</dcterms:modified>
</cp:coreProperties>
</file>